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7B32875E-5CF3-41E4-85F8-173AC091BE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yfa1" sheetId="1" r:id="rId1"/>
  </sheets>
  <definedNames>
    <definedName name="Tarih">Sayfa1!$O$5</definedName>
    <definedName name="_xlnm.Print_Area" localSheetId="0">Sayfa1!$A$1:$F$27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" l="1"/>
  <c r="O29" i="1" l="1"/>
  <c r="O30" i="1"/>
  <c r="O31" i="1"/>
  <c r="O32" i="1"/>
  <c r="O24" i="1"/>
  <c r="O25" i="1"/>
  <c r="O26" i="1"/>
  <c r="O27" i="1"/>
  <c r="O28" i="1"/>
  <c r="O23" i="1" l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</calcChain>
</file>

<file path=xl/sharedStrings.xml><?xml version="1.0" encoding="utf-8"?>
<sst xmlns="http://schemas.openxmlformats.org/spreadsheetml/2006/main" count="113" uniqueCount="42">
  <si>
    <t>BİYOLOJİ</t>
  </si>
  <si>
    <t>MATEMATİK</t>
  </si>
  <si>
    <t>İNGİLİZCE</t>
  </si>
  <si>
    <t>DİN KÜLTÜRÜ</t>
  </si>
  <si>
    <t>OSMANLI TÜRKÇESİ</t>
  </si>
  <si>
    <t>EDEBİYAT</t>
  </si>
  <si>
    <t>ALMANCA</t>
  </si>
  <si>
    <t>FELSEFE</t>
  </si>
  <si>
    <t>DEMOKRASİ</t>
  </si>
  <si>
    <t>FİZİK</t>
  </si>
  <si>
    <t>COĞRAFYA</t>
  </si>
  <si>
    <t>TARİH</t>
  </si>
  <si>
    <t>KİMYA</t>
  </si>
  <si>
    <t>9. SINIF</t>
  </si>
  <si>
    <t>10. SINIF</t>
  </si>
  <si>
    <t>11. SINIF</t>
  </si>
  <si>
    <t>12. SINIF</t>
  </si>
  <si>
    <t>SAATLER</t>
  </si>
  <si>
    <t>SINIFLAR</t>
  </si>
  <si>
    <t>DERSLER</t>
  </si>
  <si>
    <t>BAŞLANGIÇ TARİHİ</t>
  </si>
  <si>
    <t>SOSYOLOJİ</t>
  </si>
  <si>
    <t>KURAN</t>
  </si>
  <si>
    <t xml:space="preserve">HZ.MUHAMMED'İN </t>
  </si>
  <si>
    <t xml:space="preserve">SAĞLIK </t>
  </si>
  <si>
    <t>SEÇMELİ TARİH</t>
  </si>
  <si>
    <t>15.00</t>
  </si>
  <si>
    <t>10.00</t>
  </si>
  <si>
    <t>11.00</t>
  </si>
  <si>
    <t>13.00</t>
  </si>
  <si>
    <t>14.00</t>
  </si>
  <si>
    <t>09.00</t>
  </si>
  <si>
    <t>SEÇMELİ EDEBİYAT</t>
  </si>
  <si>
    <t>DİKSİYON</t>
  </si>
  <si>
    <t>1. ders</t>
  </si>
  <si>
    <t>2.ders</t>
  </si>
  <si>
    <t>3.ders</t>
  </si>
  <si>
    <t>4.ders</t>
  </si>
  <si>
    <t>5.ders</t>
  </si>
  <si>
    <t>astronomi</t>
  </si>
  <si>
    <t>ASTRONOMİ</t>
  </si>
  <si>
    <t>TES-İŞ ANADOLU LİSESİ 2021-2022 EĞİTİM ÖĞRETİM YILI I. DÖNEM II. YAZILI TAKVİMİ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</si>
</sst>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F]d\ mmmm\ yy;@"/>
  </numFmts>
  <fonts count="8" x14ac:knownFonts="1"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4"/>
      <color rgb="FFFF0000"/>
      <name val="Calibri"/>
      <family val="2"/>
      <charset val="162"/>
      <scheme val="minor"/>
    </font>
    <font>
      <sz val="14"/>
      <color rgb="FF002060"/>
      <name val="Calibri"/>
      <family val="2"/>
      <scheme val="minor"/>
    </font>
    <font>
      <sz val="14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3" borderId="1" xfId="0" applyFont="1" applyFill="1" applyBorder="1"/>
    <xf numFmtId="0" fontId="2" fillId="2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3" borderId="1" xfId="0" applyFont="1" applyFill="1" applyBorder="1"/>
    <xf numFmtId="0" fontId="6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164" fontId="4" fillId="2" borderId="5" xfId="0" applyNumberFormat="1" applyFont="1" applyFill="1" applyBorder="1"/>
    <xf numFmtId="0" fontId="4" fillId="2" borderId="6" xfId="0" applyFont="1" applyFill="1" applyBorder="1"/>
    <xf numFmtId="164" fontId="5" fillId="3" borderId="5" xfId="0" applyNumberFormat="1" applyFont="1" applyFill="1" applyBorder="1"/>
    <xf numFmtId="0" fontId="5" fillId="3" borderId="6" xfId="0" applyFont="1" applyFill="1" applyBorder="1"/>
    <xf numFmtId="164" fontId="5" fillId="3" borderId="7" xfId="0" applyNumberFormat="1" applyFont="1" applyFill="1" applyBorder="1"/>
    <xf numFmtId="0" fontId="5" fillId="3" borderId="8" xfId="0" applyFont="1" applyFill="1" applyBorder="1"/>
    <xf numFmtId="0" fontId="5" fillId="3" borderId="9" xfId="0" applyFont="1" applyFill="1" applyBorder="1"/>
    <xf numFmtId="0" fontId="7" fillId="2" borderId="0" xfId="0" applyFont="1" applyFill="1"/>
    <xf numFmtId="3" fontId="2" fillId="2" borderId="1" xfId="0" applyNumberFormat="1" applyFont="1" applyFill="1" applyBorder="1"/>
    <xf numFmtId="17" fontId="2" fillId="2" borderId="1" xfId="0" applyNumberFormat="1" applyFont="1" applyFill="1" applyBorder="1"/>
    <xf numFmtId="0" fontId="6" fillId="4" borderId="1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64" fontId="6" fillId="4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tabSelected="1" topLeftCell="A4" zoomScaleNormal="100" workbookViewId="0">
      <selection activeCell="Q5" sqref="Q5"/>
    </sheetView>
  </sheetViews>
  <sheetFormatPr defaultRowHeight="15" x14ac:dyDescent="0.25"/>
  <cols>
    <col min="1" max="1" width="19.28515625" customWidth="1"/>
    <col min="2" max="5" width="23.7109375" customWidth="1"/>
    <col min="6" max="6" width="18.5703125" customWidth="1"/>
    <col min="15" max="15" width="23.140625" style="7" bestFit="1" customWidth="1"/>
    <col min="16" max="16" width="20.140625" bestFit="1" customWidth="1"/>
    <col min="17" max="17" width="11.28515625" bestFit="1" customWidth="1"/>
  </cols>
  <sheetData>
    <row r="1" spans="1:17" ht="18.75" x14ac:dyDescent="0.3">
      <c r="A1" s="23" t="s">
        <v>41</v>
      </c>
      <c r="B1" s="24"/>
      <c r="C1" s="24"/>
      <c r="D1" s="24"/>
      <c r="E1" s="24"/>
      <c r="F1" s="25"/>
    </row>
    <row r="2" spans="1:17" ht="18.75" x14ac:dyDescent="0.3">
      <c r="A2" s="26" t="s">
        <v>11</v>
      </c>
      <c r="B2" s="21" t="s">
        <v>18</v>
      </c>
      <c r="C2" s="21"/>
      <c r="D2" s="21"/>
      <c r="E2" s="21"/>
      <c r="F2" s="22"/>
    </row>
    <row r="3" spans="1:17" ht="18.75" x14ac:dyDescent="0.3">
      <c r="A3" s="26"/>
      <c r="B3" s="6" t="s">
        <v>13</v>
      </c>
      <c r="C3" s="6" t="s">
        <v>14</v>
      </c>
      <c r="D3" s="6" t="s">
        <v>15</v>
      </c>
      <c r="E3" s="6" t="s">
        <v>16</v>
      </c>
      <c r="F3" s="10" t="s">
        <v>17</v>
      </c>
    </row>
    <row r="4" spans="1:17" ht="18.75" x14ac:dyDescent="0.3">
      <c r="A4" s="11">
        <v>44648</v>
      </c>
      <c r="B4" s="4" t="s">
        <v>6</v>
      </c>
      <c r="C4" s="4" t="s">
        <v>6</v>
      </c>
      <c r="D4" s="4" t="s">
        <v>6</v>
      </c>
      <c r="E4" s="4"/>
      <c r="F4" s="12" t="s">
        <v>35</v>
      </c>
      <c r="O4" s="8" t="s">
        <v>20</v>
      </c>
      <c r="P4" s="3" t="s">
        <v>19</v>
      </c>
      <c r="Q4" s="3" t="s">
        <v>17</v>
      </c>
    </row>
    <row r="5" spans="1:17" ht="18.75" x14ac:dyDescent="0.3">
      <c r="A5" s="13">
        <v>44648</v>
      </c>
      <c r="B5" s="5" t="s">
        <v>0</v>
      </c>
      <c r="C5" s="5" t="s">
        <v>0</v>
      </c>
      <c r="D5" s="5" t="s">
        <v>0</v>
      </c>
      <c r="E5" s="5"/>
      <c r="F5" s="14" t="s">
        <v>37</v>
      </c>
      <c r="O5" s="9">
        <v>44648</v>
      </c>
      <c r="P5" s="1" t="s">
        <v>6</v>
      </c>
      <c r="Q5" s="2" t="s">
        <v>34</v>
      </c>
    </row>
    <row r="6" spans="1:17" ht="18.75" x14ac:dyDescent="0.3">
      <c r="A6" s="11">
        <v>44649</v>
      </c>
      <c r="B6" s="4" t="s">
        <v>9</v>
      </c>
      <c r="C6" s="4" t="s">
        <v>9</v>
      </c>
      <c r="D6" s="4" t="s">
        <v>9</v>
      </c>
      <c r="E6" s="4"/>
      <c r="F6" s="12" t="s">
        <v>36</v>
      </c>
      <c r="O6" s="9">
        <f>Tarih+1</f>
        <v>44649</v>
      </c>
      <c r="P6" s="1" t="s">
        <v>0</v>
      </c>
      <c r="Q6" s="19" t="s">
        <v>35</v>
      </c>
    </row>
    <row r="7" spans="1:17" ht="18.75" x14ac:dyDescent="0.3">
      <c r="A7" s="13">
        <v>44649</v>
      </c>
      <c r="B7" s="5" t="s">
        <v>2</v>
      </c>
      <c r="C7" s="5" t="s">
        <v>2</v>
      </c>
      <c r="D7" s="5" t="s">
        <v>2</v>
      </c>
      <c r="E7" s="5"/>
      <c r="F7" s="14" t="s">
        <v>38</v>
      </c>
      <c r="O7" s="9">
        <f>Tarih+2</f>
        <v>44650</v>
      </c>
      <c r="P7" s="1" t="s">
        <v>10</v>
      </c>
      <c r="Q7" s="2" t="s">
        <v>36</v>
      </c>
    </row>
    <row r="8" spans="1:17" ht="18.75" x14ac:dyDescent="0.3">
      <c r="A8" s="11">
        <v>44650</v>
      </c>
      <c r="B8" s="4" t="s">
        <v>1</v>
      </c>
      <c r="C8" s="4" t="s">
        <v>1</v>
      </c>
      <c r="D8" s="4" t="s">
        <v>1</v>
      </c>
      <c r="E8" s="4"/>
      <c r="F8" s="12" t="s">
        <v>35</v>
      </c>
      <c r="O8" s="9">
        <f>Tarih+3</f>
        <v>44651</v>
      </c>
      <c r="P8" s="1" t="s">
        <v>8</v>
      </c>
      <c r="Q8" s="2" t="s">
        <v>37</v>
      </c>
    </row>
    <row r="9" spans="1:17" ht="18.75" x14ac:dyDescent="0.3">
      <c r="A9" s="13">
        <v>44650</v>
      </c>
      <c r="B9" s="5" t="s">
        <v>11</v>
      </c>
      <c r="C9" s="5" t="s">
        <v>11</v>
      </c>
      <c r="D9" s="5" t="s">
        <v>11</v>
      </c>
      <c r="E9" s="5"/>
      <c r="F9" s="14" t="s">
        <v>37</v>
      </c>
      <c r="O9" s="9">
        <f>Tarih+4</f>
        <v>44652</v>
      </c>
      <c r="P9" s="1" t="s">
        <v>3</v>
      </c>
      <c r="Q9" s="2" t="s">
        <v>38</v>
      </c>
    </row>
    <row r="10" spans="1:17" ht="18.75" x14ac:dyDescent="0.3">
      <c r="A10" s="11">
        <v>44651</v>
      </c>
      <c r="B10" s="4" t="s">
        <v>12</v>
      </c>
      <c r="C10" s="4" t="s">
        <v>12</v>
      </c>
      <c r="D10" s="4" t="s">
        <v>12</v>
      </c>
      <c r="E10" s="4"/>
      <c r="F10" s="12" t="s">
        <v>36</v>
      </c>
      <c r="O10" s="9">
        <f>Tarih+5</f>
        <v>44653</v>
      </c>
      <c r="P10" s="1" t="s">
        <v>5</v>
      </c>
      <c r="Q10" s="2" t="s">
        <v>30</v>
      </c>
    </row>
    <row r="11" spans="1:17" ht="18.75" x14ac:dyDescent="0.3">
      <c r="A11" s="13">
        <v>44651</v>
      </c>
      <c r="B11" s="5" t="s">
        <v>3</v>
      </c>
      <c r="C11" s="5" t="s">
        <v>3</v>
      </c>
      <c r="D11" s="5" t="s">
        <v>3</v>
      </c>
      <c r="E11" s="5"/>
      <c r="F11" s="14" t="s">
        <v>38</v>
      </c>
      <c r="O11" s="9">
        <f>Tarih+6</f>
        <v>44654</v>
      </c>
      <c r="P11" s="1" t="s">
        <v>7</v>
      </c>
      <c r="Q11" s="2" t="s">
        <v>31</v>
      </c>
    </row>
    <row r="12" spans="1:17" ht="18.75" x14ac:dyDescent="0.3">
      <c r="A12" s="11">
        <v>44652</v>
      </c>
      <c r="B12" s="4" t="s">
        <v>8</v>
      </c>
      <c r="C12" s="4" t="s">
        <v>40</v>
      </c>
      <c r="D12" s="4" t="s">
        <v>25</v>
      </c>
      <c r="E12" s="4"/>
      <c r="F12" s="12" t="s">
        <v>35</v>
      </c>
      <c r="G12" s="18"/>
      <c r="O12" s="9">
        <f>Tarih+7</f>
        <v>44655</v>
      </c>
      <c r="P12" s="1" t="s">
        <v>9</v>
      </c>
      <c r="Q12" s="20" t="s">
        <v>27</v>
      </c>
    </row>
    <row r="13" spans="1:17" ht="18.75" x14ac:dyDescent="0.3">
      <c r="A13" s="13">
        <v>44652</v>
      </c>
      <c r="B13" s="5" t="s">
        <v>22</v>
      </c>
      <c r="C13" s="5" t="s">
        <v>22</v>
      </c>
      <c r="D13" s="5" t="s">
        <v>23</v>
      </c>
      <c r="E13" s="5"/>
      <c r="F13" s="14" t="s">
        <v>37</v>
      </c>
      <c r="G13" s="18"/>
      <c r="O13" s="9">
        <f>Tarih+8</f>
        <v>44656</v>
      </c>
      <c r="P13" s="1" t="s">
        <v>2</v>
      </c>
      <c r="Q13" s="2"/>
    </row>
    <row r="14" spans="1:17" ht="18.75" x14ac:dyDescent="0.3">
      <c r="A14" s="11">
        <v>44655</v>
      </c>
      <c r="B14" s="4" t="s">
        <v>5</v>
      </c>
      <c r="C14" s="4" t="s">
        <v>5</v>
      </c>
      <c r="D14" s="4" t="s">
        <v>5</v>
      </c>
      <c r="E14" s="4"/>
      <c r="F14" s="12" t="s">
        <v>36</v>
      </c>
      <c r="O14" s="9">
        <f>Tarih+9</f>
        <v>44657</v>
      </c>
      <c r="P14" s="1" t="s">
        <v>32</v>
      </c>
      <c r="Q14" s="2"/>
    </row>
    <row r="15" spans="1:17" ht="18.75" x14ac:dyDescent="0.3">
      <c r="A15" s="13">
        <v>44655</v>
      </c>
      <c r="B15" s="5" t="s">
        <v>4</v>
      </c>
      <c r="C15" s="5"/>
      <c r="D15" s="5" t="s">
        <v>33</v>
      </c>
      <c r="E15" s="5"/>
      <c r="F15" s="14" t="s">
        <v>38</v>
      </c>
      <c r="O15" s="9">
        <f>Tarih+10</f>
        <v>44658</v>
      </c>
      <c r="P15" s="1" t="s">
        <v>12</v>
      </c>
      <c r="Q15" s="2"/>
    </row>
    <row r="16" spans="1:17" ht="18.75" x14ac:dyDescent="0.3">
      <c r="A16" s="11">
        <v>44656</v>
      </c>
      <c r="B16" s="4" t="s">
        <v>24</v>
      </c>
      <c r="C16" s="4" t="s">
        <v>7</v>
      </c>
      <c r="D16" s="4" t="s">
        <v>7</v>
      </c>
      <c r="E16" s="4"/>
      <c r="F16" s="12" t="s">
        <v>35</v>
      </c>
      <c r="O16" s="9">
        <f>Tarih+11</f>
        <v>44659</v>
      </c>
      <c r="P16" s="1" t="s">
        <v>1</v>
      </c>
      <c r="Q16" s="2"/>
    </row>
    <row r="17" spans="1:17" ht="18.75" x14ac:dyDescent="0.3">
      <c r="A17" s="13">
        <v>44656</v>
      </c>
      <c r="B17" s="5" t="s">
        <v>10</v>
      </c>
      <c r="C17" s="5" t="s">
        <v>10</v>
      </c>
      <c r="D17" s="5" t="s">
        <v>10</v>
      </c>
      <c r="E17" s="5"/>
      <c r="F17" s="14" t="s">
        <v>37</v>
      </c>
      <c r="O17" s="9">
        <f>Tarih+12</f>
        <v>44660</v>
      </c>
      <c r="P17" s="1" t="s">
        <v>4</v>
      </c>
      <c r="Q17" s="2"/>
    </row>
    <row r="18" spans="1:17" ht="18.75" x14ac:dyDescent="0.3">
      <c r="A18" s="11">
        <v>44659</v>
      </c>
      <c r="B18" s="4"/>
      <c r="C18" s="4"/>
      <c r="D18" s="4"/>
      <c r="E18" s="4"/>
      <c r="F18" s="12" t="s">
        <v>38</v>
      </c>
      <c r="O18" s="9">
        <f>Tarih+13</f>
        <v>44661</v>
      </c>
      <c r="P18" s="1" t="s">
        <v>11</v>
      </c>
      <c r="Q18" s="2"/>
    </row>
    <row r="19" spans="1:17" ht="18.75" x14ac:dyDescent="0.3">
      <c r="A19" s="13">
        <v>44659</v>
      </c>
      <c r="B19" s="5"/>
      <c r="C19" s="5"/>
      <c r="D19" s="5"/>
      <c r="E19" s="5"/>
      <c r="F19" s="14" t="s">
        <v>37</v>
      </c>
      <c r="O19" s="9">
        <f>Tarih+14</f>
        <v>44662</v>
      </c>
      <c r="P19" s="1" t="s">
        <v>21</v>
      </c>
      <c r="Q19" s="2"/>
    </row>
    <row r="20" spans="1:17" ht="18.75" x14ac:dyDescent="0.3">
      <c r="A20" s="11">
        <v>44509</v>
      </c>
      <c r="B20" s="4"/>
      <c r="C20" s="4"/>
      <c r="D20" s="4"/>
      <c r="E20" s="4"/>
      <c r="F20" s="12" t="s">
        <v>30</v>
      </c>
      <c r="O20" s="9">
        <f>Tarih+15</f>
        <v>44663</v>
      </c>
      <c r="P20" s="1" t="s">
        <v>23</v>
      </c>
      <c r="Q20" s="2"/>
    </row>
    <row r="21" spans="1:17" ht="18.75" x14ac:dyDescent="0.3">
      <c r="A21" s="13">
        <v>44510</v>
      </c>
      <c r="B21" s="5"/>
      <c r="C21" s="5"/>
      <c r="D21" s="5"/>
      <c r="E21" s="5"/>
      <c r="F21" s="14" t="s">
        <v>26</v>
      </c>
      <c r="O21" s="9">
        <f>Tarih+16</f>
        <v>44664</v>
      </c>
      <c r="P21" s="1" t="s">
        <v>25</v>
      </c>
      <c r="Q21" s="2"/>
    </row>
    <row r="22" spans="1:17" ht="18.75" x14ac:dyDescent="0.3">
      <c r="A22" s="11">
        <v>44511</v>
      </c>
      <c r="B22" s="4"/>
      <c r="C22" s="4"/>
      <c r="D22" s="4"/>
      <c r="E22" s="4"/>
      <c r="F22" s="12" t="s">
        <v>31</v>
      </c>
      <c r="O22" s="9">
        <f>Tarih+17</f>
        <v>44665</v>
      </c>
      <c r="P22" s="1" t="s">
        <v>22</v>
      </c>
      <c r="Q22" s="2"/>
    </row>
    <row r="23" spans="1:17" ht="18.75" x14ac:dyDescent="0.3">
      <c r="A23" s="13">
        <v>44287</v>
      </c>
      <c r="B23" s="5"/>
      <c r="C23" s="5"/>
      <c r="D23" s="5"/>
      <c r="E23" s="5"/>
      <c r="F23" s="14" t="s">
        <v>27</v>
      </c>
      <c r="O23" s="9">
        <f t="shared" ref="O23:O32" si="0">Tarih+18</f>
        <v>44666</v>
      </c>
      <c r="P23" s="1" t="s">
        <v>24</v>
      </c>
      <c r="Q23" s="2"/>
    </row>
    <row r="24" spans="1:17" ht="18.75" x14ac:dyDescent="0.3">
      <c r="A24" s="11">
        <v>44287</v>
      </c>
      <c r="B24" s="4"/>
      <c r="C24" s="4"/>
      <c r="D24" s="4"/>
      <c r="E24" s="4"/>
      <c r="F24" s="12" t="s">
        <v>28</v>
      </c>
      <c r="O24" s="9">
        <f t="shared" si="0"/>
        <v>44666</v>
      </c>
      <c r="P24" s="1" t="s">
        <v>33</v>
      </c>
      <c r="Q24" s="2"/>
    </row>
    <row r="25" spans="1:17" ht="18.75" x14ac:dyDescent="0.3">
      <c r="A25" s="13">
        <v>44287</v>
      </c>
      <c r="B25" s="5"/>
      <c r="C25" s="5"/>
      <c r="D25" s="5"/>
      <c r="E25" s="5"/>
      <c r="F25" s="14" t="s">
        <v>28</v>
      </c>
      <c r="O25" s="9">
        <f t="shared" si="0"/>
        <v>44666</v>
      </c>
      <c r="P25" s="1"/>
      <c r="Q25" s="2"/>
    </row>
    <row r="26" spans="1:17" ht="18.75" x14ac:dyDescent="0.3">
      <c r="A26" s="11">
        <v>44287</v>
      </c>
      <c r="B26" s="4"/>
      <c r="C26" s="4"/>
      <c r="D26" s="4"/>
      <c r="E26" s="4"/>
      <c r="F26" s="12" t="s">
        <v>29</v>
      </c>
      <c r="O26" s="9">
        <f t="shared" si="0"/>
        <v>44666</v>
      </c>
      <c r="P26" s="1" t="s">
        <v>39</v>
      </c>
      <c r="Q26" s="2"/>
    </row>
    <row r="27" spans="1:17" ht="19.5" thickBot="1" x14ac:dyDescent="0.35">
      <c r="A27" s="15">
        <v>44287</v>
      </c>
      <c r="B27" s="16"/>
      <c r="C27" s="16"/>
      <c r="D27" s="16"/>
      <c r="E27" s="16"/>
      <c r="F27" s="17" t="s">
        <v>30</v>
      </c>
      <c r="O27" s="9">
        <f t="shared" si="0"/>
        <v>44666</v>
      </c>
      <c r="P27" s="1"/>
      <c r="Q27" s="2"/>
    </row>
    <row r="28" spans="1:17" ht="19.5" thickBot="1" x14ac:dyDescent="0.35">
      <c r="A28" s="15">
        <v>44287</v>
      </c>
      <c r="B28" s="16"/>
      <c r="C28" s="16"/>
      <c r="D28" s="16"/>
      <c r="E28" s="16"/>
      <c r="F28" s="17" t="s">
        <v>26</v>
      </c>
      <c r="O28" s="9">
        <f t="shared" si="0"/>
        <v>44666</v>
      </c>
      <c r="P28" s="1"/>
      <c r="Q28" s="2"/>
    </row>
    <row r="29" spans="1:17" ht="19.5" thickBot="1" x14ac:dyDescent="0.35">
      <c r="A29" s="15">
        <v>44288</v>
      </c>
      <c r="B29" s="16"/>
      <c r="C29" s="16"/>
      <c r="D29" s="16"/>
      <c r="E29" s="16"/>
      <c r="F29" s="17" t="s">
        <v>31</v>
      </c>
      <c r="O29" s="9">
        <f t="shared" si="0"/>
        <v>44666</v>
      </c>
      <c r="P29" s="1"/>
      <c r="Q29" s="2"/>
    </row>
    <row r="30" spans="1:17" ht="19.5" thickBot="1" x14ac:dyDescent="0.35">
      <c r="A30" s="15">
        <v>44288</v>
      </c>
      <c r="B30" s="16"/>
      <c r="C30" s="16"/>
      <c r="D30" s="16"/>
      <c r="E30" s="16"/>
      <c r="F30" s="17" t="s">
        <v>27</v>
      </c>
      <c r="O30" s="9">
        <f t="shared" si="0"/>
        <v>44666</v>
      </c>
      <c r="P30" s="1"/>
      <c r="Q30" s="2"/>
    </row>
    <row r="31" spans="1:17" ht="19.5" thickBot="1" x14ac:dyDescent="0.35">
      <c r="A31" s="15">
        <v>44288</v>
      </c>
      <c r="B31" s="16"/>
      <c r="C31" s="16"/>
      <c r="D31" s="16" t="s">
        <v>33</v>
      </c>
      <c r="E31" s="16"/>
      <c r="F31" s="17" t="s">
        <v>28</v>
      </c>
      <c r="O31" s="9">
        <f t="shared" si="0"/>
        <v>44666</v>
      </c>
      <c r="P31" s="1"/>
      <c r="Q31" s="2"/>
    </row>
    <row r="32" spans="1:17" ht="19.5" thickBot="1" x14ac:dyDescent="0.35">
      <c r="A32" s="15">
        <v>44288</v>
      </c>
      <c r="B32" s="16"/>
      <c r="C32" s="16"/>
      <c r="D32" s="16"/>
      <c r="E32" s="16"/>
      <c r="F32" s="17" t="s">
        <v>31</v>
      </c>
      <c r="O32" s="9">
        <f t="shared" si="0"/>
        <v>44666</v>
      </c>
      <c r="P32" s="1"/>
      <c r="Q32" s="2"/>
    </row>
    <row r="33" spans="1:6" ht="19.5" thickBot="1" x14ac:dyDescent="0.35">
      <c r="A33" s="15">
        <v>44288</v>
      </c>
      <c r="B33" s="16"/>
      <c r="C33" s="16"/>
      <c r="D33" s="16"/>
      <c r="E33" s="16"/>
      <c r="F33" s="17" t="s">
        <v>31</v>
      </c>
    </row>
    <row r="34" spans="1:6" ht="19.5" thickBot="1" x14ac:dyDescent="0.35">
      <c r="A34" s="15">
        <v>44288</v>
      </c>
      <c r="B34" s="16"/>
      <c r="C34" s="16"/>
      <c r="D34" s="16"/>
      <c r="E34" s="16"/>
      <c r="F34" s="17" t="s">
        <v>31</v>
      </c>
    </row>
  </sheetData>
  <sortState xmlns:xlrd2="http://schemas.microsoft.com/office/spreadsheetml/2017/richdata2" ref="P4:P18">
    <sortCondition ref="P4"/>
  </sortState>
  <mergeCells count="3">
    <mergeCell ref="B2:F2"/>
    <mergeCell ref="A1:F1"/>
    <mergeCell ref="A2:A3"/>
  </mergeCells>
  <dataValidations count="3">
    <dataValidation type="list" allowBlank="1" showInputMessage="1" showErrorMessage="1" sqref="F4:F34" xr:uid="{00000000-0002-0000-0000-000000000000}">
      <formula1>$Q$5:$Q$12</formula1>
    </dataValidation>
    <dataValidation type="list" allowBlank="1" showInputMessage="1" showErrorMessage="1" sqref="A4:A34" xr:uid="{00000000-0002-0000-0000-000001000000}">
      <formula1>$O$5:$O$25</formula1>
    </dataValidation>
    <dataValidation type="list" showInputMessage="1" showErrorMessage="1" sqref="B4:E34" xr:uid="{00000000-0002-0000-0000-000002000000}">
      <formula1>$P$5:$P$25</formula1>
    </dataValidation>
  </dataValidations>
  <pageMargins left="0.9055118110236221" right="0.31496062992125984" top="0.55118110236220474" bottom="0.19685039370078741" header="0.31496062992125984" footer="0.31496062992125984"/>
  <pageSetup paperSize="9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Sayfa1</vt:lpstr>
      <vt:lpstr>Tarih</vt:lpstr>
      <vt:lpstr>Sayfa1!Yazdırma_Alanı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2022-03-22T08:00:50Z</dcterms:modified>
</cp:coreProperties>
</file>